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drawings/drawing3.xml" ContentType="application/vnd.openxmlformats-officedocument.drawing+xml"/>
  <Override PartName="/xl/embeddings/oleObject3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ula Carvalho\Desktop\Odair\SECRETARIA DE GOVERNO\Programa MAIS ASFALTO\Anexos da Resolução\Anexo 2\"/>
    </mc:Choice>
  </mc:AlternateContent>
  <bookViews>
    <workbookView xWindow="0" yWindow="0" windowWidth="16170" windowHeight="6045" activeTab="2"/>
  </bookViews>
  <sheets>
    <sheet name="RECAPEAMENTO" sheetId="5" r:id="rId1"/>
    <sheet name="PAVIMENTACAO" sheetId="6" r:id="rId2"/>
    <sheet name="TOTAL" sheetId="4" r:id="rId3"/>
  </sheets>
  <definedNames>
    <definedName name="_xlnm.Print_Area" localSheetId="1">PAVIMENTACAO!$A$1:$F$41</definedName>
    <definedName name="_xlnm.Print_Area" localSheetId="0">RECAPEAMENTO!$A$1:$F$46</definedName>
    <definedName name="_xlnm.Print_Area" localSheetId="2">TOTAL!$A$1:$F$25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5" l="1"/>
  <c r="E19" i="5"/>
  <c r="E20" i="5"/>
  <c r="E21" i="5"/>
  <c r="E22" i="5"/>
  <c r="E23" i="5"/>
  <c r="E24" i="5"/>
  <c r="E25" i="5"/>
  <c r="E17" i="5"/>
  <c r="E16" i="4" l="1"/>
  <c r="E13" i="4"/>
  <c r="E10" i="4"/>
  <c r="E32" i="6"/>
  <c r="E31" i="6"/>
  <c r="E15" i="6" l="1"/>
  <c r="E25" i="6" s="1"/>
  <c r="E11" i="4" s="1"/>
  <c r="E26" i="5"/>
  <c r="E37" i="5" s="1"/>
  <c r="E12" i="4" s="1"/>
  <c r="E26" i="6" l="1"/>
  <c r="E27" i="6"/>
  <c r="E33" i="6" s="1"/>
  <c r="E27" i="5"/>
  <c r="E28" i="5"/>
  <c r="E14" i="4" l="1"/>
  <c r="E33" i="5"/>
  <c r="E38" i="5" s="1"/>
  <c r="E32" i="5"/>
  <c r="E15" i="4" l="1"/>
  <c r="E17" i="4" s="1"/>
</calcChain>
</file>

<file path=xl/sharedStrings.xml><?xml version="1.0" encoding="utf-8"?>
<sst xmlns="http://schemas.openxmlformats.org/spreadsheetml/2006/main" count="112" uniqueCount="57">
  <si>
    <t>LARGURA (m)</t>
  </si>
  <si>
    <t>COMPRIMENTO (m)</t>
  </si>
  <si>
    <t xml:space="preserve">ÁREA TOTAL (m²) </t>
  </si>
  <si>
    <t>PREFEITURA:</t>
  </si>
  <si>
    <t>DATA:</t>
  </si>
  <si>
    <t>Carimbo e assinatura do engenheiro responsável técnico pela elaboração da memória</t>
  </si>
  <si>
    <t>Crea</t>
  </si>
  <si>
    <t>______________________________________________________________</t>
  </si>
  <si>
    <t>Carimbo e assinatura do Prefeito</t>
  </si>
  <si>
    <t>__________________________________</t>
  </si>
  <si>
    <t>VIAS</t>
  </si>
  <si>
    <t>__________________</t>
  </si>
  <si>
    <t>RUAS A SEREM RECAPEADAS</t>
  </si>
  <si>
    <r>
      <t xml:space="preserve">OBRA: </t>
    </r>
    <r>
      <rPr>
        <sz val="11"/>
        <color theme="1"/>
        <rFont val="Calibri"/>
        <family val="2"/>
        <scheme val="minor"/>
      </rPr>
      <t>Projeto Mais Asfalto</t>
    </r>
  </si>
  <si>
    <t>RUAS A SEREM PAVIMENTADAS</t>
  </si>
  <si>
    <t>PARÂMETROS DO PROJETO MAIS ASFALTO</t>
  </si>
  <si>
    <t>Massa Asfáltica do tipo PMF</t>
  </si>
  <si>
    <t>Densidade compactada:</t>
  </si>
  <si>
    <t>Espessura da capa compactada:</t>
  </si>
  <si>
    <t>Massa para correção de irregularidades e impefeições</t>
  </si>
  <si>
    <t>Conforme Nota Técnica acostada ao processo, poderá ser doado um percentual do volume de massa asfáltica para recapeamento com vistas à correção das irregularidades e imperfeições da rua.</t>
  </si>
  <si>
    <t>MEMÓRIA DE CÁLCULO DE VIAS A SEREM RECAPEADAS</t>
  </si>
  <si>
    <t>MEMÓRIA DE CÁLCULO DE VIAS A SEREM PAVIMENTADAS</t>
  </si>
  <si>
    <t>ÁREA TOTAL DE RECAPEAMENTO (m²)</t>
  </si>
  <si>
    <r>
      <t xml:space="preserve">VOLUME SOLTO DE MASSA PARA RECAPEAMENTO (m³) </t>
    </r>
    <r>
      <rPr>
        <i/>
        <sz val="11"/>
        <color theme="1"/>
        <rFont val="Calibri"/>
        <family val="2"/>
        <scheme val="minor"/>
      </rPr>
      <t>=ÁREA x 0,035m</t>
    </r>
  </si>
  <si>
    <t>CORREÇÃO DAS IRREGULARIDADES E IMPERFEIÇÕES DAS RUAS A SEREM RECAPEADAS</t>
  </si>
  <si>
    <t>VOLUME COMPACTADO DE MASSA PARA CORREÇÃO (m³)</t>
  </si>
  <si>
    <t>VOLUME SOLTO DE MASSA PARA CORREÇÃO (m³)</t>
  </si>
  <si>
    <t>Percentual calculado de massa asfáltica para recapeamento com vistas à correção das irregularidades e imperfeições da rua, conforme Nota Técnica acostada ao processo.</t>
  </si>
  <si>
    <t>DOAÇÃO DE MATERIAL</t>
  </si>
  <si>
    <t>Serviço</t>
  </si>
  <si>
    <t>Material</t>
  </si>
  <si>
    <t>Quantidade</t>
  </si>
  <si>
    <t>Pintura de Ligação</t>
  </si>
  <si>
    <t>RL-1C</t>
  </si>
  <si>
    <t>Densidade aparente (solta):</t>
  </si>
  <si>
    <t>Referência</t>
  </si>
  <si>
    <t>PMF</t>
  </si>
  <si>
    <t>solto</t>
  </si>
  <si>
    <t>CM-30</t>
  </si>
  <si>
    <t>ÁREA TOTAL DE PAVIMENTAÇÃO (m²)</t>
  </si>
  <si>
    <r>
      <t xml:space="preserve">VOLUME COMPACTADO DE MASSA PARA PAVIMENTAÇÃO (m³) </t>
    </r>
    <r>
      <rPr>
        <i/>
        <sz val="11"/>
        <color theme="1"/>
        <rFont val="Calibri"/>
        <family val="2"/>
        <scheme val="minor"/>
      </rPr>
      <t>=ÁREA x 0,030m</t>
    </r>
  </si>
  <si>
    <r>
      <t xml:space="preserve">VOLUME SOLTO DE MASSA PARA PAVIMENTAÇÃO (m³) </t>
    </r>
    <r>
      <rPr>
        <i/>
        <sz val="11"/>
        <color theme="1"/>
        <rFont val="Calibri"/>
        <family val="2"/>
        <scheme val="minor"/>
      </rPr>
      <t>=ÁREA x 0,035m</t>
    </r>
  </si>
  <si>
    <t>Imprimação</t>
  </si>
  <si>
    <t>Recapeamento</t>
  </si>
  <si>
    <t>Pavimentação</t>
  </si>
  <si>
    <t>PMF
solto</t>
  </si>
  <si>
    <t>TOTAL</t>
  </si>
  <si>
    <r>
      <t xml:space="preserve">VOLUME COMPACTADO DE MASSA PARA RECAPEAMENTO (m³) </t>
    </r>
    <r>
      <rPr>
        <i/>
        <sz val="8"/>
        <color theme="1"/>
        <rFont val="Calibri"/>
        <family val="2"/>
        <scheme val="minor"/>
      </rPr>
      <t>=ÁREA x 0,030m</t>
    </r>
  </si>
  <si>
    <t>Massa Asfáltica</t>
  </si>
  <si>
    <t>Espessura da capa solto:</t>
  </si>
  <si>
    <t>PREENCHER SOMENTE AS CÉLULAS COM FUNDO CINZA</t>
  </si>
  <si>
    <t>área a ser recapeada</t>
  </si>
  <si>
    <t xml:space="preserve"> área a ser pavimentada</t>
  </si>
  <si>
    <t>MEMÓRIA DE CÁLCULO</t>
  </si>
  <si>
    <t>QUADRO RESUMO DA MEMÓRIA DE CÁLCULO (RECAPEAMENTO E PAVIMENTAÇÃO)</t>
  </si>
  <si>
    <t>CONVENIO/TTGB: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</si>
</sst>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0.00\ &quot;t/m³&quot;"/>
    <numFmt numFmtId="165" formatCode="0.00\ &quot;cm&quot;"/>
    <numFmt numFmtId="166" formatCode="0.00\ &quot;m²&quot;"/>
    <numFmt numFmtId="167" formatCode="0.00\ &quot;m³&quot;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120">
    <xf numFmtId="0" fontId="0" fillId="0" borderId="0" xfId="0"/>
    <xf numFmtId="0" fontId="0" fillId="0" borderId="2" xfId="0" applyBorder="1"/>
    <xf numFmtId="2" fontId="0" fillId="0" borderId="3" xfId="0" applyNumberFormat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2" fontId="0" fillId="0" borderId="10" xfId="0" applyNumberFormat="1" applyBorder="1"/>
    <xf numFmtId="0" fontId="0" fillId="0" borderId="11" xfId="0" applyBorder="1"/>
    <xf numFmtId="2" fontId="0" fillId="0" borderId="13" xfId="0" applyNumberFormat="1" applyBorder="1"/>
    <xf numFmtId="0" fontId="0" fillId="0" borderId="14" xfId="0" applyBorder="1"/>
    <xf numFmtId="0" fontId="0" fillId="0" borderId="0" xfId="0" applyBorder="1"/>
    <xf numFmtId="0" fontId="0" fillId="0" borderId="0" xfId="0" applyBorder="1" applyAlignment="1"/>
    <xf numFmtId="0" fontId="0" fillId="0" borderId="15" xfId="0" applyBorder="1" applyAlignment="1"/>
    <xf numFmtId="0" fontId="0" fillId="0" borderId="18" xfId="0" applyBorder="1" applyAlignment="1"/>
    <xf numFmtId="0" fontId="3" fillId="0" borderId="0" xfId="0" applyFont="1" applyBorder="1" applyAlignment="1">
      <alignment vertical="center"/>
    </xf>
    <xf numFmtId="0" fontId="0" fillId="0" borderId="16" xfId="0" applyBorder="1"/>
    <xf numFmtId="0" fontId="1" fillId="0" borderId="7" xfId="0" applyFont="1" applyBorder="1" applyAlignment="1">
      <alignment horizontal="right"/>
    </xf>
    <xf numFmtId="2" fontId="1" fillId="0" borderId="7" xfId="0" applyNumberFormat="1" applyFont="1" applyBorder="1"/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21" xfId="0" applyFont="1" applyBorder="1" applyAlignment="1">
      <alignment vertical="center"/>
    </xf>
    <xf numFmtId="0" fontId="1" fillId="0" borderId="0" xfId="0" applyFont="1" applyBorder="1" applyAlignment="1"/>
    <xf numFmtId="0" fontId="0" fillId="0" borderId="17" xfId="0" applyBorder="1" applyAlignment="1"/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2" fontId="0" fillId="0" borderId="2" xfId="0" applyNumberFormat="1" applyFont="1" applyBorder="1" applyAlignment="1">
      <alignment horizontal="center"/>
    </xf>
    <xf numFmtId="43" fontId="0" fillId="0" borderId="1" xfId="1" applyFont="1" applyBorder="1" applyAlignment="1">
      <alignment horizontal="center"/>
    </xf>
    <xf numFmtId="164" fontId="0" fillId="0" borderId="1" xfId="0" applyNumberFormat="1" applyBorder="1"/>
    <xf numFmtId="165" fontId="0" fillId="0" borderId="1" xfId="0" applyNumberFormat="1" applyBorder="1"/>
    <xf numFmtId="166" fontId="1" fillId="0" borderId="10" xfId="0" applyNumberFormat="1" applyFont="1" applyBorder="1"/>
    <xf numFmtId="167" fontId="1" fillId="0" borderId="13" xfId="0" applyNumberFormat="1" applyFont="1" applyBorder="1"/>
    <xf numFmtId="166" fontId="0" fillId="0" borderId="1" xfId="0" applyNumberFormat="1" applyFont="1" applyBorder="1"/>
    <xf numFmtId="49" fontId="0" fillId="0" borderId="12" xfId="1" applyNumberFormat="1" applyFont="1" applyBorder="1" applyAlignment="1">
      <alignment horizontal="center" wrapText="1"/>
    </xf>
    <xf numFmtId="167" fontId="4" fillId="0" borderId="13" xfId="0" applyNumberFormat="1" applyFont="1" applyBorder="1"/>
    <xf numFmtId="167" fontId="0" fillId="0" borderId="12" xfId="0" applyNumberFormat="1" applyFont="1" applyBorder="1" applyAlignment="1">
      <alignment horizontal="center"/>
    </xf>
    <xf numFmtId="165" fontId="0" fillId="0" borderId="3" xfId="0" applyNumberFormat="1" applyBorder="1"/>
    <xf numFmtId="165" fontId="0" fillId="0" borderId="13" xfId="0" applyNumberFormat="1" applyBorder="1"/>
    <xf numFmtId="167" fontId="0" fillId="0" borderId="3" xfId="0" applyNumberFormat="1" applyFont="1" applyBorder="1"/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66" fontId="0" fillId="0" borderId="9" xfId="0" applyNumberFormat="1" applyFont="1" applyBorder="1"/>
    <xf numFmtId="166" fontId="4" fillId="0" borderId="12" xfId="0" applyNumberFormat="1" applyFont="1" applyBorder="1" applyAlignment="1">
      <alignment horizontal="right"/>
    </xf>
    <xf numFmtId="2" fontId="0" fillId="0" borderId="11" xfId="0" applyNumberFormat="1" applyFont="1" applyBorder="1" applyAlignment="1">
      <alignment horizontal="center" vertical="center" wrapText="1"/>
    </xf>
    <xf numFmtId="2" fontId="0" fillId="0" borderId="11" xfId="0" applyNumberFormat="1" applyFont="1" applyBorder="1" applyAlignment="1">
      <alignment horizontal="center" vertical="center" wrapText="1"/>
    </xf>
    <xf numFmtId="167" fontId="7" fillId="0" borderId="3" xfId="0" applyNumberFormat="1" applyFont="1" applyBorder="1" applyAlignment="1">
      <alignment horizontal="left"/>
    </xf>
    <xf numFmtId="0" fontId="10" fillId="0" borderId="0" xfId="0" applyFont="1" applyBorder="1" applyAlignment="1">
      <alignment horizontal="center" wrapText="1"/>
    </xf>
    <xf numFmtId="0" fontId="0" fillId="4" borderId="8" xfId="0" applyFill="1" applyBorder="1"/>
    <xf numFmtId="2" fontId="0" fillId="4" borderId="9" xfId="0" applyNumberFormat="1" applyFill="1" applyBorder="1"/>
    <xf numFmtId="0" fontId="0" fillId="4" borderId="2" xfId="0" applyFill="1" applyBorder="1"/>
    <xf numFmtId="2" fontId="0" fillId="4" borderId="1" xfId="0" applyNumberFormat="1" applyFill="1" applyBorder="1"/>
    <xf numFmtId="0" fontId="0" fillId="4" borderId="11" xfId="0" applyFill="1" applyBorder="1"/>
    <xf numFmtId="2" fontId="0" fillId="4" borderId="12" xfId="0" applyNumberFormat="1" applyFill="1" applyBorder="1"/>
    <xf numFmtId="9" fontId="1" fillId="4" borderId="6" xfId="2" applyFont="1" applyFill="1" applyBorder="1" applyAlignment="1">
      <alignment horizontal="right" vertical="center"/>
    </xf>
    <xf numFmtId="0" fontId="1" fillId="0" borderId="31" xfId="0" applyFont="1" applyBorder="1" applyAlignment="1">
      <alignment horizontal="center" vertical="center" wrapText="1"/>
    </xf>
    <xf numFmtId="166" fontId="1" fillId="0" borderId="3" xfId="0" applyNumberFormat="1" applyFont="1" applyBorder="1"/>
    <xf numFmtId="166" fontId="0" fillId="0" borderId="1" xfId="0" applyNumberFormat="1" applyFont="1" applyBorder="1" applyAlignment="1">
      <alignment horizontal="center"/>
    </xf>
    <xf numFmtId="0" fontId="0" fillId="0" borderId="1" xfId="0" applyBorder="1"/>
    <xf numFmtId="164" fontId="0" fillId="0" borderId="12" xfId="0" applyNumberFormat="1" applyBorder="1"/>
    <xf numFmtId="0" fontId="0" fillId="0" borderId="12" xfId="0" applyBorder="1"/>
    <xf numFmtId="166" fontId="0" fillId="0" borderId="10" xfId="0" applyNumberFormat="1" applyFont="1" applyBorder="1"/>
    <xf numFmtId="166" fontId="4" fillId="0" borderId="13" xfId="0" applyNumberFormat="1" applyFont="1" applyBorder="1"/>
    <xf numFmtId="166" fontId="0" fillId="0" borderId="3" xfId="0" applyNumberFormat="1" applyFont="1" applyBorder="1"/>
    <xf numFmtId="0" fontId="1" fillId="0" borderId="22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left" vertical="top" wrapText="1"/>
    </xf>
    <xf numFmtId="2" fontId="9" fillId="0" borderId="3" xfId="0" applyNumberFormat="1" applyFont="1" applyBorder="1" applyAlignment="1">
      <alignment horizontal="left" vertical="top" wrapText="1"/>
    </xf>
    <xf numFmtId="2" fontId="9" fillId="0" borderId="12" xfId="0" applyNumberFormat="1" applyFont="1" applyBorder="1" applyAlignment="1">
      <alignment horizontal="left" vertical="top" wrapText="1"/>
    </xf>
    <xf numFmtId="2" fontId="9" fillId="0" borderId="13" xfId="0" applyNumberFormat="1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0" fontId="7" fillId="0" borderId="2" xfId="0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0" fillId="0" borderId="25" xfId="0" applyFont="1" applyBorder="1" applyAlignment="1">
      <alignment horizontal="left" wrapText="1"/>
    </xf>
    <xf numFmtId="0" fontId="0" fillId="0" borderId="26" xfId="0" applyFont="1" applyBorder="1" applyAlignment="1">
      <alignment horizontal="left" wrapText="1"/>
    </xf>
    <xf numFmtId="0" fontId="0" fillId="0" borderId="28" xfId="0" applyFont="1" applyBorder="1" applyAlignment="1">
      <alignment horizontal="left" wrapText="1"/>
    </xf>
    <xf numFmtId="0" fontId="0" fillId="0" borderId="17" xfId="0" applyBorder="1" applyAlignment="1">
      <alignment horizontal="center"/>
    </xf>
    <xf numFmtId="0" fontId="3" fillId="3" borderId="29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/>
    </xf>
    <xf numFmtId="0" fontId="3" fillId="3" borderId="31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2" fontId="0" fillId="0" borderId="29" xfId="0" applyNumberFormat="1" applyFont="1" applyBorder="1" applyAlignment="1">
      <alignment horizontal="center" vertical="center"/>
    </xf>
    <xf numFmtId="2" fontId="0" fillId="0" borderId="33" xfId="0" applyNumberFormat="1" applyFont="1" applyBorder="1" applyAlignment="1">
      <alignment horizontal="center" vertical="center"/>
    </xf>
    <xf numFmtId="2" fontId="0" fillId="0" borderId="34" xfId="0" applyNumberFormat="1" applyFont="1" applyBorder="1" applyAlignment="1">
      <alignment horizontal="center" vertical="center"/>
    </xf>
    <xf numFmtId="43" fontId="0" fillId="0" borderId="30" xfId="1" applyFont="1" applyBorder="1" applyAlignment="1">
      <alignment horizontal="center" vertical="center"/>
    </xf>
    <xf numFmtId="43" fontId="0" fillId="0" borderId="35" xfId="1" applyFont="1" applyBorder="1" applyAlignment="1">
      <alignment horizontal="center" vertical="center"/>
    </xf>
    <xf numFmtId="43" fontId="0" fillId="0" borderId="32" xfId="1" applyFont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 vertical="center" wrapText="1"/>
    </xf>
    <xf numFmtId="2" fontId="0" fillId="0" borderId="11" xfId="0" applyNumberFormat="1" applyFont="1" applyBorder="1" applyAlignment="1">
      <alignment horizontal="center" vertical="center" wrapText="1"/>
    </xf>
    <xf numFmtId="49" fontId="0" fillId="0" borderId="1" xfId="1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3"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885825</xdr:colOff>
      <xdr:row>0</xdr:row>
      <xdr:rowOff>66675</xdr:rowOff>
    </xdr:from>
    <xdr:to>
      <xdr:col>4</xdr:col>
      <xdr:colOff>800100</xdr:colOff>
      <xdr:row>0</xdr:row>
      <xdr:rowOff>723900</xdr:rowOff>
    </xdr:to>
    <xdr:sp macro="" textlink="">
      <xdr:nvSpPr>
        <xdr:cNvPr id="2" name="Text Box 6"/>
        <xdr:cNvSpPr txBox="1">
          <a:spLocks noChangeArrowheads="1"/>
        </xdr:cNvSpPr>
      </xdr:nvSpPr>
      <xdr:spPr bwMode="auto">
        <a:xfrm>
          <a:off x="1009650" y="66675"/>
          <a:ext cx="46863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r>
            <a:rPr lang="pt-BR" sz="1100">
              <a:effectLst/>
              <a:latin typeface="+mn-lt"/>
              <a:ea typeface="+mn-ea"/>
              <a:cs typeface="+mn-cs"/>
            </a:rPr>
            <a:t>ESTADO DE MINAS GERAIS</a:t>
          </a:r>
        </a:p>
        <a:p>
          <a:r>
            <a:rPr lang="pt-BR" sz="1100">
              <a:effectLst/>
              <a:latin typeface="+mn-lt"/>
              <a:ea typeface="+mn-ea"/>
              <a:cs typeface="+mn-cs"/>
            </a:rPr>
            <a:t>Secretaria de Estado de Transportes e Obras Públicas</a:t>
          </a:r>
        </a:p>
        <a:p>
          <a:r>
            <a:rPr lang="pt-BR" sz="1100">
              <a:effectLst/>
              <a:latin typeface="+mn-lt"/>
              <a:ea typeface="+mn-ea"/>
              <a:cs typeface="+mn-cs"/>
            </a:rPr>
            <a:t>Subsecretaria de Infraestrutura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0</xdr:row>
          <xdr:rowOff>66675</xdr:rowOff>
        </xdr:from>
        <xdr:to>
          <xdr:col>1</xdr:col>
          <xdr:colOff>914400</xdr:colOff>
          <xdr:row>0</xdr:row>
          <xdr:rowOff>685800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3</xdr:col>
      <xdr:colOff>1590675</xdr:colOff>
      <xdr:row>0</xdr:row>
      <xdr:rowOff>142875</xdr:rowOff>
    </xdr:from>
    <xdr:to>
      <xdr:col>5</xdr:col>
      <xdr:colOff>9525</xdr:colOff>
      <xdr:row>0</xdr:row>
      <xdr:rowOff>676275</xdr:rowOff>
    </xdr:to>
    <xdr:pic>
      <xdr:nvPicPr>
        <xdr:cNvPr id="4" name="Imagem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0407"/>
        <a:stretch/>
      </xdr:blipFill>
      <xdr:spPr>
        <a:xfrm>
          <a:off x="4638675" y="142875"/>
          <a:ext cx="2114550" cy="5334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885825</xdr:colOff>
      <xdr:row>0</xdr:row>
      <xdr:rowOff>66675</xdr:rowOff>
    </xdr:from>
    <xdr:to>
      <xdr:col>4</xdr:col>
      <xdr:colOff>800100</xdr:colOff>
      <xdr:row>0</xdr:row>
      <xdr:rowOff>723900</xdr:rowOff>
    </xdr:to>
    <xdr:sp macro="" textlink="">
      <xdr:nvSpPr>
        <xdr:cNvPr id="2" name="Text Box 6"/>
        <xdr:cNvSpPr txBox="1">
          <a:spLocks noChangeArrowheads="1"/>
        </xdr:cNvSpPr>
      </xdr:nvSpPr>
      <xdr:spPr bwMode="auto">
        <a:xfrm>
          <a:off x="1009650" y="66675"/>
          <a:ext cx="46863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r>
            <a:rPr lang="pt-BR" sz="1100">
              <a:effectLst/>
              <a:latin typeface="+mn-lt"/>
              <a:ea typeface="+mn-ea"/>
              <a:cs typeface="+mn-cs"/>
            </a:rPr>
            <a:t>ESTADO DE MINAS GERAIS</a:t>
          </a:r>
        </a:p>
        <a:p>
          <a:r>
            <a:rPr lang="pt-BR" sz="1100">
              <a:effectLst/>
              <a:latin typeface="+mn-lt"/>
              <a:ea typeface="+mn-ea"/>
              <a:cs typeface="+mn-cs"/>
            </a:rPr>
            <a:t>Secretaria de Estado de Transportes e Obras Públicas</a:t>
          </a:r>
        </a:p>
        <a:p>
          <a:r>
            <a:rPr lang="pt-BR" sz="1100">
              <a:effectLst/>
              <a:latin typeface="+mn-lt"/>
              <a:ea typeface="+mn-ea"/>
              <a:cs typeface="+mn-cs"/>
            </a:rPr>
            <a:t>Subsecretaria de Infraestrutura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0</xdr:row>
          <xdr:rowOff>66675</xdr:rowOff>
        </xdr:from>
        <xdr:to>
          <xdr:col>1</xdr:col>
          <xdr:colOff>914400</xdr:colOff>
          <xdr:row>0</xdr:row>
          <xdr:rowOff>685800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3</xdr:col>
      <xdr:colOff>1590675</xdr:colOff>
      <xdr:row>0</xdr:row>
      <xdr:rowOff>142875</xdr:rowOff>
    </xdr:from>
    <xdr:to>
      <xdr:col>5</xdr:col>
      <xdr:colOff>9525</xdr:colOff>
      <xdr:row>0</xdr:row>
      <xdr:rowOff>676275</xdr:rowOff>
    </xdr:to>
    <xdr:pic>
      <xdr:nvPicPr>
        <xdr:cNvPr id="4" name="Imagem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0407"/>
        <a:stretch/>
      </xdr:blipFill>
      <xdr:spPr>
        <a:xfrm>
          <a:off x="4638675" y="142875"/>
          <a:ext cx="2114550" cy="5334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885825</xdr:colOff>
      <xdr:row>0</xdr:row>
      <xdr:rowOff>66675</xdr:rowOff>
    </xdr:from>
    <xdr:to>
      <xdr:col>4</xdr:col>
      <xdr:colOff>800100</xdr:colOff>
      <xdr:row>0</xdr:row>
      <xdr:rowOff>723900</xdr:rowOff>
    </xdr:to>
    <xdr:sp macro="" textlink="">
      <xdr:nvSpPr>
        <xdr:cNvPr id="2" name="Text Box 6"/>
        <xdr:cNvSpPr txBox="1">
          <a:spLocks noChangeArrowheads="1"/>
        </xdr:cNvSpPr>
      </xdr:nvSpPr>
      <xdr:spPr bwMode="auto">
        <a:xfrm>
          <a:off x="1009650" y="66675"/>
          <a:ext cx="46863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r>
            <a:rPr lang="pt-BR" sz="1100">
              <a:effectLst/>
              <a:latin typeface="+mn-lt"/>
              <a:ea typeface="+mn-ea"/>
              <a:cs typeface="+mn-cs"/>
            </a:rPr>
            <a:t>ESTADO DE MINAS GERAIS</a:t>
          </a:r>
        </a:p>
        <a:p>
          <a:r>
            <a:rPr lang="pt-BR" sz="1100">
              <a:effectLst/>
              <a:latin typeface="+mn-lt"/>
              <a:ea typeface="+mn-ea"/>
              <a:cs typeface="+mn-cs"/>
            </a:rPr>
            <a:t>Secretaria de Estado de Transportes e Obras Públicas</a:t>
          </a:r>
        </a:p>
        <a:p>
          <a:r>
            <a:rPr lang="pt-BR" sz="1100">
              <a:effectLst/>
              <a:latin typeface="+mn-lt"/>
              <a:ea typeface="+mn-ea"/>
              <a:cs typeface="+mn-cs"/>
            </a:rPr>
            <a:t>Subsecretaria de Infraestrutura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0</xdr:row>
          <xdr:rowOff>66675</xdr:rowOff>
        </xdr:from>
        <xdr:to>
          <xdr:col>1</xdr:col>
          <xdr:colOff>914400</xdr:colOff>
          <xdr:row>0</xdr:row>
          <xdr:rowOff>685800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3</xdr:col>
      <xdr:colOff>1590675</xdr:colOff>
      <xdr:row>0</xdr:row>
      <xdr:rowOff>142875</xdr:rowOff>
    </xdr:from>
    <xdr:to>
      <xdr:col>5</xdr:col>
      <xdr:colOff>9525</xdr:colOff>
      <xdr:row>0</xdr:row>
      <xdr:rowOff>676275</xdr:rowOff>
    </xdr:to>
    <xdr:pic>
      <xdr:nvPicPr>
        <xdr:cNvPr id="4" name="Imagem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0407"/>
        <a:stretch/>
      </xdr:blipFill>
      <xdr:spPr>
        <a:xfrm>
          <a:off x="4638675" y="142875"/>
          <a:ext cx="2114550" cy="533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46"/>
  <sheetViews>
    <sheetView view="pageBreakPreview" zoomScaleNormal="100" zoomScaleSheetLayoutView="100" workbookViewId="0">
      <selection activeCell="B6" sqref="B6:E6"/>
    </sheetView>
  </sheetViews>
  <sheetFormatPr defaultRowHeight="15" x14ac:dyDescent="0.25"/>
  <cols>
    <col min="1" max="1" width="1.85546875" customWidth="1"/>
    <col min="2" max="2" width="28.85546875" bestFit="1" customWidth="1"/>
    <col min="3" max="3" width="15" customWidth="1"/>
    <col min="4" max="5" width="27.7109375" customWidth="1"/>
    <col min="6" max="6" width="1.85546875" customWidth="1"/>
    <col min="7" max="7" width="28" customWidth="1"/>
    <col min="8" max="8" width="14.85546875" customWidth="1"/>
    <col min="9" max="9" width="19.7109375" customWidth="1"/>
    <col min="10" max="10" width="2" customWidth="1"/>
  </cols>
  <sheetData>
    <row r="1" spans="1:10" ht="57.75" customHeight="1" thickBot="1" x14ac:dyDescent="0.35">
      <c r="A1" s="67"/>
      <c r="B1" s="68"/>
      <c r="C1" s="68"/>
      <c r="D1" s="68"/>
      <c r="E1" s="68"/>
      <c r="F1" s="69"/>
      <c r="G1" s="47" t="s">
        <v>51</v>
      </c>
      <c r="H1" s="11"/>
      <c r="I1" s="11"/>
      <c r="J1" s="11"/>
    </row>
    <row r="2" spans="1:10" ht="9.9499999999999993" customHeight="1" thickBot="1" x14ac:dyDescent="0.3">
      <c r="A2" s="70"/>
      <c r="B2" s="71"/>
      <c r="C2" s="71"/>
      <c r="D2" s="71"/>
      <c r="E2" s="71"/>
      <c r="F2" s="72"/>
      <c r="G2" s="14"/>
      <c r="H2" s="14"/>
      <c r="I2" s="14"/>
      <c r="J2" s="14"/>
    </row>
    <row r="3" spans="1:10" ht="20.100000000000001" customHeight="1" thickBot="1" x14ac:dyDescent="0.3">
      <c r="A3" s="9"/>
      <c r="B3" s="73" t="s">
        <v>21</v>
      </c>
      <c r="C3" s="74"/>
      <c r="D3" s="74"/>
      <c r="E3" s="75"/>
      <c r="F3" s="12"/>
      <c r="G3" s="11"/>
      <c r="H3" s="11"/>
      <c r="I3" s="11"/>
      <c r="J3" s="11"/>
    </row>
    <row r="4" spans="1:10" ht="18.75" customHeight="1" x14ac:dyDescent="0.25">
      <c r="A4" s="9"/>
      <c r="B4" s="76" t="s">
        <v>3</v>
      </c>
      <c r="C4" s="77"/>
      <c r="D4" s="77"/>
      <c r="E4" s="20" t="s">
        <v>4</v>
      </c>
      <c r="F4" s="12"/>
      <c r="G4" s="11"/>
      <c r="H4" s="11"/>
      <c r="I4" s="11"/>
      <c r="J4" s="11"/>
    </row>
    <row r="5" spans="1:10" ht="18.75" customHeight="1" x14ac:dyDescent="0.25">
      <c r="A5" s="9"/>
      <c r="B5" s="64" t="s">
        <v>56</v>
      </c>
      <c r="C5" s="65"/>
      <c r="D5" s="65"/>
      <c r="E5" s="66"/>
      <c r="F5" s="12"/>
      <c r="G5" s="10"/>
      <c r="H5" s="10"/>
      <c r="I5" s="10"/>
      <c r="J5" s="11"/>
    </row>
    <row r="6" spans="1:10" ht="18.75" customHeight="1" thickBot="1" x14ac:dyDescent="0.3">
      <c r="A6" s="9"/>
      <c r="B6" s="64" t="s">
        <v>13</v>
      </c>
      <c r="C6" s="65"/>
      <c r="D6" s="65"/>
      <c r="E6" s="66"/>
      <c r="F6" s="12"/>
      <c r="G6" s="10"/>
      <c r="H6" s="10"/>
      <c r="I6" s="10"/>
      <c r="J6" s="11"/>
    </row>
    <row r="7" spans="1:10" ht="9.9499999999999993" customHeight="1" thickBot="1" x14ac:dyDescent="0.3">
      <c r="A7" s="9"/>
      <c r="B7" s="68"/>
      <c r="C7" s="68"/>
      <c r="D7" s="68"/>
      <c r="E7" s="68"/>
      <c r="F7" s="12"/>
      <c r="G7" s="10"/>
      <c r="H7" s="10"/>
      <c r="I7" s="10"/>
      <c r="J7" s="11"/>
    </row>
    <row r="8" spans="1:10" ht="21" customHeight="1" x14ac:dyDescent="0.25">
      <c r="A8" s="9"/>
      <c r="B8" s="79" t="s">
        <v>15</v>
      </c>
      <c r="C8" s="80"/>
      <c r="D8" s="80"/>
      <c r="E8" s="81"/>
      <c r="F8" s="12"/>
      <c r="G8" s="10"/>
      <c r="H8" s="10"/>
      <c r="I8" s="10"/>
      <c r="J8" s="11"/>
    </row>
    <row r="9" spans="1:10" x14ac:dyDescent="0.25">
      <c r="A9" s="9"/>
      <c r="B9" s="82" t="s">
        <v>16</v>
      </c>
      <c r="C9" s="83"/>
      <c r="D9" s="84" t="s">
        <v>19</v>
      </c>
      <c r="E9" s="85"/>
      <c r="F9" s="12"/>
      <c r="G9" s="10"/>
      <c r="H9" s="10"/>
      <c r="I9" s="10"/>
      <c r="J9" s="11"/>
    </row>
    <row r="10" spans="1:10" x14ac:dyDescent="0.25">
      <c r="A10" s="9"/>
      <c r="B10" s="1" t="s">
        <v>17</v>
      </c>
      <c r="C10" s="28">
        <v>2.1</v>
      </c>
      <c r="D10" s="84"/>
      <c r="E10" s="85"/>
      <c r="F10" s="12"/>
      <c r="G10" s="10"/>
      <c r="H10" s="10"/>
      <c r="I10" s="10"/>
      <c r="J10" s="11"/>
    </row>
    <row r="11" spans="1:10" x14ac:dyDescent="0.25">
      <c r="A11" s="9"/>
      <c r="B11" s="1" t="s">
        <v>35</v>
      </c>
      <c r="C11" s="28">
        <v>1.8</v>
      </c>
      <c r="D11" s="86" t="s">
        <v>20</v>
      </c>
      <c r="E11" s="87"/>
      <c r="F11" s="12"/>
      <c r="G11" s="10"/>
      <c r="H11" s="10"/>
      <c r="I11" s="10"/>
      <c r="J11" s="11"/>
    </row>
    <row r="12" spans="1:10" x14ac:dyDescent="0.25">
      <c r="A12" s="9"/>
      <c r="B12" s="1" t="s">
        <v>18</v>
      </c>
      <c r="C12" s="29">
        <v>3</v>
      </c>
      <c r="D12" s="86"/>
      <c r="E12" s="87"/>
      <c r="F12" s="12"/>
      <c r="G12" s="10"/>
      <c r="H12" s="10"/>
      <c r="I12" s="10"/>
      <c r="J12" s="11"/>
    </row>
    <row r="13" spans="1:10" ht="15.75" thickBot="1" x14ac:dyDescent="0.3">
      <c r="A13" s="9"/>
      <c r="B13" s="7" t="s">
        <v>50</v>
      </c>
      <c r="C13" s="29">
        <v>3.5</v>
      </c>
      <c r="D13" s="88"/>
      <c r="E13" s="89"/>
      <c r="F13" s="12"/>
      <c r="G13" s="10"/>
      <c r="H13" s="10"/>
      <c r="I13" s="10"/>
      <c r="J13" s="11"/>
    </row>
    <row r="14" spans="1:10" ht="9.9499999999999993" customHeight="1" thickBot="1" x14ac:dyDescent="0.3">
      <c r="A14" s="9"/>
      <c r="B14" s="68"/>
      <c r="C14" s="68"/>
      <c r="D14" s="68"/>
      <c r="E14" s="68"/>
      <c r="F14" s="12"/>
      <c r="G14" s="78"/>
      <c r="H14" s="78"/>
      <c r="I14" s="78"/>
      <c r="J14" s="11"/>
    </row>
    <row r="15" spans="1:10" ht="21" customHeight="1" thickBot="1" x14ac:dyDescent="0.3">
      <c r="A15" s="9"/>
      <c r="B15" s="91" t="s">
        <v>12</v>
      </c>
      <c r="C15" s="92"/>
      <c r="D15" s="92"/>
      <c r="E15" s="93"/>
      <c r="F15" s="12"/>
      <c r="G15" s="78"/>
      <c r="H15" s="78"/>
      <c r="I15" s="78"/>
      <c r="J15" s="11"/>
    </row>
    <row r="16" spans="1:10" ht="15.75" thickBot="1" x14ac:dyDescent="0.3">
      <c r="A16" s="9"/>
      <c r="B16" s="3" t="s">
        <v>10</v>
      </c>
      <c r="C16" s="4" t="s">
        <v>0</v>
      </c>
      <c r="D16" s="4" t="s">
        <v>1</v>
      </c>
      <c r="E16" s="5" t="s">
        <v>2</v>
      </c>
      <c r="F16" s="12"/>
      <c r="G16" s="78"/>
      <c r="H16" s="78"/>
      <c r="I16" s="78"/>
      <c r="J16" s="11"/>
    </row>
    <row r="17" spans="1:10" x14ac:dyDescent="0.25">
      <c r="A17" s="9"/>
      <c r="B17" s="48"/>
      <c r="C17" s="49"/>
      <c r="D17" s="49"/>
      <c r="E17" s="6">
        <f>C17*D17</f>
        <v>0</v>
      </c>
      <c r="F17" s="12"/>
      <c r="G17" s="78"/>
      <c r="H17" s="78"/>
      <c r="I17" s="78"/>
      <c r="J17" s="11"/>
    </row>
    <row r="18" spans="1:10" x14ac:dyDescent="0.25">
      <c r="A18" s="9"/>
      <c r="B18" s="50"/>
      <c r="C18" s="51"/>
      <c r="D18" s="51"/>
      <c r="E18" s="2">
        <f t="shared" ref="E18:E25" si="0">C18*D18</f>
        <v>0</v>
      </c>
      <c r="F18" s="12"/>
      <c r="G18" s="78"/>
      <c r="H18" s="78"/>
      <c r="I18" s="78"/>
      <c r="J18" s="11"/>
    </row>
    <row r="19" spans="1:10" x14ac:dyDescent="0.25">
      <c r="A19" s="9"/>
      <c r="B19" s="50"/>
      <c r="C19" s="51"/>
      <c r="D19" s="51"/>
      <c r="E19" s="2">
        <f t="shared" si="0"/>
        <v>0</v>
      </c>
      <c r="F19" s="12"/>
      <c r="G19" s="78"/>
      <c r="H19" s="78"/>
      <c r="I19" s="78"/>
      <c r="J19" s="11"/>
    </row>
    <row r="20" spans="1:10" x14ac:dyDescent="0.25">
      <c r="A20" s="9"/>
      <c r="B20" s="50"/>
      <c r="C20" s="51"/>
      <c r="D20" s="51"/>
      <c r="E20" s="2">
        <f t="shared" si="0"/>
        <v>0</v>
      </c>
      <c r="F20" s="12"/>
      <c r="G20" s="78"/>
      <c r="H20" s="78"/>
      <c r="I20" s="78"/>
      <c r="J20" s="11"/>
    </row>
    <row r="21" spans="1:10" x14ac:dyDescent="0.25">
      <c r="A21" s="9"/>
      <c r="B21" s="50"/>
      <c r="C21" s="51"/>
      <c r="D21" s="51"/>
      <c r="E21" s="2">
        <f t="shared" si="0"/>
        <v>0</v>
      </c>
      <c r="F21" s="12"/>
      <c r="G21" s="78"/>
      <c r="H21" s="78"/>
      <c r="I21" s="78"/>
      <c r="J21" s="11"/>
    </row>
    <row r="22" spans="1:10" x14ac:dyDescent="0.25">
      <c r="A22" s="9"/>
      <c r="B22" s="50"/>
      <c r="C22" s="51"/>
      <c r="D22" s="51"/>
      <c r="E22" s="2">
        <f t="shared" si="0"/>
        <v>0</v>
      </c>
      <c r="F22" s="12"/>
      <c r="G22" s="78"/>
      <c r="H22" s="78"/>
      <c r="I22" s="78"/>
      <c r="J22" s="11"/>
    </row>
    <row r="23" spans="1:10" x14ac:dyDescent="0.25">
      <c r="A23" s="9"/>
      <c r="B23" s="50"/>
      <c r="C23" s="51"/>
      <c r="D23" s="51"/>
      <c r="E23" s="2">
        <f t="shared" si="0"/>
        <v>0</v>
      </c>
      <c r="F23" s="12"/>
      <c r="G23" s="78"/>
      <c r="H23" s="78"/>
      <c r="I23" s="78"/>
      <c r="J23" s="11"/>
    </row>
    <row r="24" spans="1:10" x14ac:dyDescent="0.25">
      <c r="A24" s="9"/>
      <c r="B24" s="50"/>
      <c r="C24" s="51"/>
      <c r="D24" s="51"/>
      <c r="E24" s="2">
        <f t="shared" si="0"/>
        <v>0</v>
      </c>
      <c r="F24" s="12"/>
      <c r="G24" s="78"/>
      <c r="H24" s="78"/>
      <c r="I24" s="78"/>
      <c r="J24" s="11"/>
    </row>
    <row r="25" spans="1:10" ht="15.75" thickBot="1" x14ac:dyDescent="0.3">
      <c r="A25" s="9"/>
      <c r="B25" s="52"/>
      <c r="C25" s="53"/>
      <c r="D25" s="53"/>
      <c r="E25" s="8">
        <f t="shared" si="0"/>
        <v>0</v>
      </c>
      <c r="F25" s="12"/>
      <c r="G25" s="78"/>
      <c r="H25" s="78"/>
      <c r="I25" s="78"/>
      <c r="J25" s="11"/>
    </row>
    <row r="26" spans="1:10" x14ac:dyDescent="0.25">
      <c r="A26" s="9"/>
      <c r="B26" s="94" t="s">
        <v>23</v>
      </c>
      <c r="C26" s="95"/>
      <c r="D26" s="95"/>
      <c r="E26" s="30">
        <f>SUM(E17:E25)</f>
        <v>0</v>
      </c>
      <c r="F26" s="12"/>
      <c r="G26" s="78"/>
      <c r="H26" s="78"/>
      <c r="I26" s="78"/>
      <c r="J26" s="11"/>
    </row>
    <row r="27" spans="1:10" x14ac:dyDescent="0.25">
      <c r="A27" s="9"/>
      <c r="B27" s="96" t="s">
        <v>48</v>
      </c>
      <c r="C27" s="97"/>
      <c r="D27" s="97"/>
      <c r="E27" s="46">
        <f>E26*0.03</f>
        <v>0</v>
      </c>
      <c r="F27" s="12"/>
      <c r="G27" s="78"/>
      <c r="H27" s="78"/>
      <c r="I27" s="78"/>
      <c r="J27" s="11"/>
    </row>
    <row r="28" spans="1:10" ht="15.75" thickBot="1" x14ac:dyDescent="0.3">
      <c r="A28" s="9"/>
      <c r="B28" s="98" t="s">
        <v>24</v>
      </c>
      <c r="C28" s="99"/>
      <c r="D28" s="99"/>
      <c r="E28" s="31">
        <f>E26*0.035</f>
        <v>0</v>
      </c>
      <c r="F28" s="12"/>
      <c r="G28" s="78"/>
      <c r="H28" s="78"/>
      <c r="I28" s="78"/>
      <c r="J28" s="11"/>
    </row>
    <row r="29" spans="1:10" ht="9.9499999999999993" customHeight="1" thickBot="1" x14ac:dyDescent="0.3">
      <c r="A29" s="9"/>
      <c r="B29" s="16"/>
      <c r="C29" s="16"/>
      <c r="D29" s="16"/>
      <c r="E29" s="17"/>
      <c r="F29" s="12"/>
      <c r="G29" s="78"/>
      <c r="H29" s="78"/>
      <c r="I29" s="78"/>
      <c r="J29" s="11"/>
    </row>
    <row r="30" spans="1:10" ht="21" customHeight="1" thickBot="1" x14ac:dyDescent="0.3">
      <c r="A30" s="9"/>
      <c r="B30" s="91" t="s">
        <v>25</v>
      </c>
      <c r="C30" s="92"/>
      <c r="D30" s="92"/>
      <c r="E30" s="93"/>
      <c r="F30" s="12"/>
      <c r="G30" s="78"/>
      <c r="H30" s="78"/>
      <c r="I30" s="78"/>
      <c r="J30" s="11"/>
    </row>
    <row r="31" spans="1:10" ht="45" customHeight="1" thickBot="1" x14ac:dyDescent="0.3">
      <c r="A31" s="9"/>
      <c r="B31" s="100" t="s">
        <v>28</v>
      </c>
      <c r="C31" s="101"/>
      <c r="D31" s="102"/>
      <c r="E31" s="54"/>
      <c r="F31" s="12"/>
      <c r="G31" s="78"/>
      <c r="H31" s="78"/>
      <c r="I31" s="78"/>
      <c r="J31" s="11"/>
    </row>
    <row r="32" spans="1:10" x14ac:dyDescent="0.25">
      <c r="A32" s="9"/>
      <c r="B32" s="96" t="s">
        <v>26</v>
      </c>
      <c r="C32" s="97"/>
      <c r="D32" s="97"/>
      <c r="E32" s="46">
        <f>E$31*E27</f>
        <v>0</v>
      </c>
      <c r="F32" s="12"/>
      <c r="G32" s="78"/>
      <c r="H32" s="78"/>
      <c r="I32" s="78"/>
      <c r="J32" s="11"/>
    </row>
    <row r="33" spans="1:10" ht="15.75" thickBot="1" x14ac:dyDescent="0.3">
      <c r="A33" s="9"/>
      <c r="B33" s="98" t="s">
        <v>27</v>
      </c>
      <c r="C33" s="99"/>
      <c r="D33" s="99"/>
      <c r="E33" s="31">
        <f>E$31*E28</f>
        <v>0</v>
      </c>
      <c r="F33" s="12"/>
      <c r="G33" s="78"/>
      <c r="H33" s="78"/>
      <c r="I33" s="78"/>
      <c r="J33" s="11"/>
    </row>
    <row r="34" spans="1:10" ht="9.9499999999999993" customHeight="1" thickBot="1" x14ac:dyDescent="0.3">
      <c r="A34" s="9"/>
      <c r="B34" s="16"/>
      <c r="C34" s="16"/>
      <c r="D34" s="16"/>
      <c r="E34" s="17"/>
      <c r="F34" s="12"/>
      <c r="G34" s="78"/>
      <c r="H34" s="78"/>
      <c r="I34" s="78"/>
      <c r="J34" s="11"/>
    </row>
    <row r="35" spans="1:10" ht="21" customHeight="1" thickBot="1" x14ac:dyDescent="0.3">
      <c r="A35" s="9"/>
      <c r="B35" s="91" t="s">
        <v>29</v>
      </c>
      <c r="C35" s="92"/>
      <c r="D35" s="92"/>
      <c r="E35" s="93"/>
      <c r="F35" s="12"/>
      <c r="G35" s="78"/>
      <c r="H35" s="78"/>
      <c r="I35" s="78"/>
      <c r="J35" s="11"/>
    </row>
    <row r="36" spans="1:10" x14ac:dyDescent="0.25">
      <c r="A36" s="9"/>
      <c r="B36" s="23" t="s">
        <v>30</v>
      </c>
      <c r="C36" s="24" t="s">
        <v>31</v>
      </c>
      <c r="D36" s="25" t="s">
        <v>36</v>
      </c>
      <c r="E36" s="55" t="s">
        <v>32</v>
      </c>
      <c r="F36" s="12"/>
      <c r="G36" s="78"/>
      <c r="H36" s="78"/>
      <c r="I36" s="78"/>
      <c r="J36" s="11"/>
    </row>
    <row r="37" spans="1:10" x14ac:dyDescent="0.25">
      <c r="A37" s="9"/>
      <c r="B37" s="26" t="s">
        <v>33</v>
      </c>
      <c r="C37" s="27" t="s">
        <v>34</v>
      </c>
      <c r="D37" s="57" t="s">
        <v>52</v>
      </c>
      <c r="E37" s="56">
        <f>E26</f>
        <v>0</v>
      </c>
      <c r="F37" s="12"/>
      <c r="G37" s="78"/>
      <c r="H37" s="78"/>
      <c r="I37" s="78"/>
      <c r="J37" s="11"/>
    </row>
    <row r="38" spans="1:10" ht="15.75" thickBot="1" x14ac:dyDescent="0.3">
      <c r="A38" s="9"/>
      <c r="B38" s="44" t="s">
        <v>49</v>
      </c>
      <c r="C38" s="33" t="s">
        <v>37</v>
      </c>
      <c r="D38" s="35" t="s">
        <v>38</v>
      </c>
      <c r="E38" s="31">
        <f>E28+E33</f>
        <v>0</v>
      </c>
      <c r="F38" s="12"/>
      <c r="G38" s="78"/>
      <c r="H38" s="78"/>
      <c r="I38" s="78"/>
      <c r="J38" s="11"/>
    </row>
    <row r="39" spans="1:10" x14ac:dyDescent="0.25">
      <c r="A39" s="9"/>
      <c r="B39" s="21"/>
      <c r="C39" s="21"/>
      <c r="D39" s="21"/>
      <c r="E39" s="21"/>
      <c r="F39" s="12"/>
      <c r="G39" s="78"/>
      <c r="H39" s="78"/>
      <c r="I39" s="78"/>
      <c r="J39" s="11"/>
    </row>
    <row r="40" spans="1:10" ht="27.75" customHeight="1" x14ac:dyDescent="0.25">
      <c r="A40" s="9"/>
      <c r="B40" s="78" t="s">
        <v>7</v>
      </c>
      <c r="C40" s="78"/>
      <c r="D40" s="78"/>
      <c r="E40" s="18" t="s">
        <v>11</v>
      </c>
      <c r="F40" s="12"/>
      <c r="G40" s="78"/>
      <c r="H40" s="78"/>
      <c r="I40" s="78"/>
      <c r="J40" s="11"/>
    </row>
    <row r="41" spans="1:10" x14ac:dyDescent="0.25">
      <c r="A41" s="9"/>
      <c r="B41" s="90" t="s">
        <v>5</v>
      </c>
      <c r="C41" s="90"/>
      <c r="D41" s="90"/>
      <c r="E41" s="19" t="s">
        <v>6</v>
      </c>
      <c r="F41" s="12"/>
      <c r="G41" s="78"/>
      <c r="H41" s="78"/>
      <c r="I41" s="78"/>
      <c r="J41" s="11"/>
    </row>
    <row r="42" spans="1:10" x14ac:dyDescent="0.25">
      <c r="A42" s="9"/>
      <c r="B42" s="78"/>
      <c r="C42" s="78"/>
      <c r="D42" s="78"/>
      <c r="E42" s="11"/>
      <c r="F42" s="12"/>
      <c r="G42" s="78"/>
      <c r="H42" s="78"/>
      <c r="I42" s="78"/>
      <c r="J42" s="11"/>
    </row>
    <row r="43" spans="1:10" x14ac:dyDescent="0.25">
      <c r="A43" s="9"/>
      <c r="B43" s="78"/>
      <c r="C43" s="78"/>
      <c r="D43" s="78"/>
      <c r="E43" s="11"/>
      <c r="F43" s="12"/>
      <c r="G43" s="78"/>
      <c r="H43" s="78"/>
      <c r="I43" s="78"/>
      <c r="J43" s="11"/>
    </row>
    <row r="44" spans="1:10" x14ac:dyDescent="0.25">
      <c r="A44" s="9"/>
      <c r="B44" s="78" t="s">
        <v>9</v>
      </c>
      <c r="C44" s="78"/>
      <c r="D44" s="78"/>
      <c r="E44" s="11"/>
      <c r="F44" s="12"/>
      <c r="G44" s="78"/>
      <c r="H44" s="78"/>
      <c r="I44" s="78"/>
      <c r="J44" s="11"/>
    </row>
    <row r="45" spans="1:10" x14ac:dyDescent="0.25">
      <c r="A45" s="9"/>
      <c r="B45" s="90" t="s">
        <v>8</v>
      </c>
      <c r="C45" s="90"/>
      <c r="D45" s="90"/>
      <c r="E45" s="11"/>
      <c r="F45" s="12"/>
      <c r="G45" s="78"/>
      <c r="H45" s="78"/>
      <c r="I45" s="78"/>
      <c r="J45" s="11"/>
    </row>
    <row r="46" spans="1:10" ht="15.75" thickBot="1" x14ac:dyDescent="0.3">
      <c r="A46" s="15"/>
      <c r="B46" s="103"/>
      <c r="C46" s="103"/>
      <c r="D46" s="103"/>
      <c r="E46" s="22"/>
      <c r="F46" s="13"/>
      <c r="G46" s="78"/>
      <c r="H46" s="78"/>
      <c r="I46" s="78"/>
      <c r="J46" s="11"/>
    </row>
  </sheetData>
  <mergeCells count="28">
    <mergeCell ref="B44:D44"/>
    <mergeCell ref="B45:D45"/>
    <mergeCell ref="G14:I46"/>
    <mergeCell ref="B15:E15"/>
    <mergeCell ref="B26:D26"/>
    <mergeCell ref="B27:D27"/>
    <mergeCell ref="B28:D28"/>
    <mergeCell ref="B30:E30"/>
    <mergeCell ref="B31:D31"/>
    <mergeCell ref="B32:D32"/>
    <mergeCell ref="B33:D33"/>
    <mergeCell ref="B35:E35"/>
    <mergeCell ref="B14:E14"/>
    <mergeCell ref="B46:D46"/>
    <mergeCell ref="B40:D40"/>
    <mergeCell ref="B41:D41"/>
    <mergeCell ref="B42:D43"/>
    <mergeCell ref="B7:E7"/>
    <mergeCell ref="B8:E8"/>
    <mergeCell ref="B9:C9"/>
    <mergeCell ref="D9:E10"/>
    <mergeCell ref="D11:E13"/>
    <mergeCell ref="B6:E6"/>
    <mergeCell ref="A1:F1"/>
    <mergeCell ref="A2:F2"/>
    <mergeCell ref="B3:E3"/>
    <mergeCell ref="B4:D4"/>
    <mergeCell ref="B5:E5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90" orientation="portrait" horizontalDpi="1200" verticalDpi="1200" r:id="rId1"/>
  <drawing r:id="rId2"/>
  <legacyDrawing r:id="rId3"/>
  <oleObjects>
    <mc:AlternateContent xmlns:mc="http://schemas.openxmlformats.org/markup-compatibility/2006">
      <mc:Choice Requires="x14">
        <oleObject progId="Word.Picture.8" shapeId="4097" r:id="rId4">
          <objectPr defaultSize="0" autoPict="0" r:id="rId5">
            <anchor moveWithCells="1">
              <from>
                <xdr:col>1</xdr:col>
                <xdr:colOff>66675</xdr:colOff>
                <xdr:row>0</xdr:row>
                <xdr:rowOff>66675</xdr:rowOff>
              </from>
              <to>
                <xdr:col>1</xdr:col>
                <xdr:colOff>914400</xdr:colOff>
                <xdr:row>0</xdr:row>
                <xdr:rowOff>685800</xdr:rowOff>
              </to>
            </anchor>
          </objectPr>
        </oleObject>
      </mc:Choice>
      <mc:Fallback>
        <oleObject progId="Word.Picture.8" shapeId="4097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41"/>
  <sheetViews>
    <sheetView view="pageBreakPreview" zoomScaleNormal="100" zoomScaleSheetLayoutView="100" workbookViewId="0">
      <selection activeCell="B6" sqref="B6:E6"/>
    </sheetView>
  </sheetViews>
  <sheetFormatPr defaultRowHeight="15" x14ac:dyDescent="0.25"/>
  <cols>
    <col min="1" max="1" width="1.85546875" customWidth="1"/>
    <col min="2" max="2" width="28.85546875" bestFit="1" customWidth="1"/>
    <col min="3" max="3" width="15" customWidth="1"/>
    <col min="4" max="5" width="27.7109375" customWidth="1"/>
    <col min="6" max="6" width="1.85546875" customWidth="1"/>
    <col min="7" max="7" width="24.140625" customWidth="1"/>
    <col min="8" max="8" width="14.85546875" customWidth="1"/>
    <col min="9" max="9" width="19.7109375" customWidth="1"/>
    <col min="10" max="10" width="2" customWidth="1"/>
  </cols>
  <sheetData>
    <row r="1" spans="1:10" ht="57.75" customHeight="1" thickBot="1" x14ac:dyDescent="0.3">
      <c r="A1" s="67"/>
      <c r="B1" s="68"/>
      <c r="C1" s="68"/>
      <c r="D1" s="68"/>
      <c r="E1" s="68"/>
      <c r="F1" s="69"/>
      <c r="G1" s="11"/>
      <c r="H1" s="11"/>
      <c r="I1" s="11"/>
      <c r="J1" s="11"/>
    </row>
    <row r="2" spans="1:10" ht="9.9499999999999993" customHeight="1" thickBot="1" x14ac:dyDescent="0.3">
      <c r="A2" s="70"/>
      <c r="B2" s="71"/>
      <c r="C2" s="71"/>
      <c r="D2" s="71"/>
      <c r="E2" s="71"/>
      <c r="F2" s="72"/>
      <c r="G2" s="14"/>
      <c r="H2" s="14"/>
      <c r="I2" s="14"/>
      <c r="J2" s="14"/>
    </row>
    <row r="3" spans="1:10" ht="20.100000000000001" customHeight="1" thickBot="1" x14ac:dyDescent="0.3">
      <c r="A3" s="9"/>
      <c r="B3" s="73" t="s">
        <v>22</v>
      </c>
      <c r="C3" s="74"/>
      <c r="D3" s="74"/>
      <c r="E3" s="75"/>
      <c r="F3" s="12"/>
      <c r="G3" s="11"/>
      <c r="H3" s="11"/>
      <c r="I3" s="11"/>
      <c r="J3" s="11"/>
    </row>
    <row r="4" spans="1:10" ht="18.75" customHeight="1" x14ac:dyDescent="0.25">
      <c r="A4" s="9"/>
      <c r="B4" s="76" t="s">
        <v>3</v>
      </c>
      <c r="C4" s="77"/>
      <c r="D4" s="77"/>
      <c r="E4" s="20" t="s">
        <v>4</v>
      </c>
      <c r="F4" s="12"/>
      <c r="G4" s="11"/>
      <c r="H4" s="11"/>
      <c r="I4" s="11"/>
      <c r="J4" s="11"/>
    </row>
    <row r="5" spans="1:10" ht="18.75" customHeight="1" x14ac:dyDescent="0.25">
      <c r="A5" s="9"/>
      <c r="B5" s="64" t="s">
        <v>56</v>
      </c>
      <c r="C5" s="65"/>
      <c r="D5" s="65"/>
      <c r="E5" s="66"/>
      <c r="F5" s="12"/>
      <c r="G5" s="10"/>
      <c r="H5" s="10"/>
      <c r="I5" s="10"/>
      <c r="J5" s="11"/>
    </row>
    <row r="6" spans="1:10" ht="18.75" customHeight="1" thickBot="1" x14ac:dyDescent="0.3">
      <c r="A6" s="9"/>
      <c r="B6" s="64" t="s">
        <v>13</v>
      </c>
      <c r="C6" s="65"/>
      <c r="D6" s="65"/>
      <c r="E6" s="66"/>
      <c r="F6" s="12"/>
      <c r="G6" s="10"/>
      <c r="H6" s="10"/>
      <c r="I6" s="10"/>
      <c r="J6" s="11"/>
    </row>
    <row r="7" spans="1:10" ht="9.9499999999999993" customHeight="1" thickBot="1" x14ac:dyDescent="0.3">
      <c r="A7" s="9"/>
      <c r="B7" s="68"/>
      <c r="C7" s="68"/>
      <c r="D7" s="68"/>
      <c r="E7" s="68"/>
      <c r="F7" s="12"/>
      <c r="G7" s="10"/>
      <c r="H7" s="10"/>
      <c r="I7" s="10"/>
      <c r="J7" s="11"/>
    </row>
    <row r="8" spans="1:10" ht="21" customHeight="1" thickBot="1" x14ac:dyDescent="0.3">
      <c r="A8" s="9"/>
      <c r="B8" s="104" t="s">
        <v>15</v>
      </c>
      <c r="C8" s="105"/>
      <c r="D8" s="105"/>
      <c r="E8" s="106"/>
      <c r="F8" s="12"/>
      <c r="G8" s="10"/>
      <c r="H8" s="10"/>
      <c r="I8" s="10"/>
      <c r="J8" s="11"/>
    </row>
    <row r="9" spans="1:10" x14ac:dyDescent="0.25">
      <c r="A9" s="9"/>
      <c r="B9" s="107" t="s">
        <v>16</v>
      </c>
      <c r="C9" s="108"/>
      <c r="D9" s="108"/>
      <c r="E9" s="109"/>
      <c r="F9" s="12"/>
      <c r="G9" s="10"/>
      <c r="H9" s="10"/>
      <c r="I9" s="10"/>
      <c r="J9" s="11"/>
    </row>
    <row r="10" spans="1:10" x14ac:dyDescent="0.25">
      <c r="A10" s="9"/>
      <c r="B10" s="1" t="s">
        <v>17</v>
      </c>
      <c r="C10" s="28">
        <v>2.1</v>
      </c>
      <c r="D10" s="58" t="s">
        <v>18</v>
      </c>
      <c r="E10" s="36">
        <v>3</v>
      </c>
      <c r="F10" s="12"/>
      <c r="G10" s="10"/>
      <c r="H10" s="10"/>
      <c r="I10" s="10"/>
      <c r="J10" s="11"/>
    </row>
    <row r="11" spans="1:10" ht="15.75" thickBot="1" x14ac:dyDescent="0.3">
      <c r="A11" s="9"/>
      <c r="B11" s="7" t="s">
        <v>35</v>
      </c>
      <c r="C11" s="59">
        <v>1.8</v>
      </c>
      <c r="D11" s="60" t="s">
        <v>50</v>
      </c>
      <c r="E11" s="37">
        <v>3.5</v>
      </c>
      <c r="F11" s="12"/>
      <c r="G11" s="10"/>
      <c r="H11" s="10"/>
      <c r="I11" s="10"/>
      <c r="J11" s="11"/>
    </row>
    <row r="12" spans="1:10" ht="9.9499999999999993" customHeight="1" thickBot="1" x14ac:dyDescent="0.3">
      <c r="A12" s="9"/>
      <c r="B12" s="68"/>
      <c r="C12" s="68"/>
      <c r="D12" s="68"/>
      <c r="E12" s="68"/>
      <c r="F12" s="12"/>
      <c r="G12" s="78"/>
      <c r="H12" s="78"/>
      <c r="I12" s="78"/>
      <c r="J12" s="11"/>
    </row>
    <row r="13" spans="1:10" ht="21" customHeight="1" thickBot="1" x14ac:dyDescent="0.3">
      <c r="A13" s="9"/>
      <c r="B13" s="91" t="s">
        <v>14</v>
      </c>
      <c r="C13" s="92"/>
      <c r="D13" s="92"/>
      <c r="E13" s="93"/>
      <c r="F13" s="12"/>
      <c r="G13" s="78"/>
      <c r="H13" s="78"/>
      <c r="I13" s="78"/>
      <c r="J13" s="11"/>
    </row>
    <row r="14" spans="1:10" ht="15.75" thickBot="1" x14ac:dyDescent="0.3">
      <c r="A14" s="9"/>
      <c r="B14" s="3" t="s">
        <v>10</v>
      </c>
      <c r="C14" s="4" t="s">
        <v>0</v>
      </c>
      <c r="D14" s="4" t="s">
        <v>1</v>
      </c>
      <c r="E14" s="5" t="s">
        <v>2</v>
      </c>
      <c r="F14" s="12"/>
      <c r="G14" s="78"/>
      <c r="H14" s="78"/>
      <c r="I14" s="78"/>
      <c r="J14" s="11"/>
    </row>
    <row r="15" spans="1:10" x14ac:dyDescent="0.25">
      <c r="A15" s="9"/>
      <c r="B15" s="48"/>
      <c r="C15" s="49"/>
      <c r="D15" s="49"/>
      <c r="E15" s="6">
        <f>C15*D15</f>
        <v>0</v>
      </c>
      <c r="F15" s="12"/>
      <c r="G15" s="78"/>
      <c r="H15" s="78"/>
      <c r="I15" s="78"/>
      <c r="J15" s="11"/>
    </row>
    <row r="16" spans="1:10" x14ac:dyDescent="0.25">
      <c r="A16" s="9"/>
      <c r="B16" s="50"/>
      <c r="C16" s="51"/>
      <c r="D16" s="51"/>
      <c r="E16" s="2"/>
      <c r="F16" s="12"/>
      <c r="G16" s="78"/>
      <c r="H16" s="78"/>
      <c r="I16" s="78"/>
      <c r="J16" s="11"/>
    </row>
    <row r="17" spans="1:10" x14ac:dyDescent="0.25">
      <c r="A17" s="9"/>
      <c r="B17" s="50"/>
      <c r="C17" s="51"/>
      <c r="D17" s="51"/>
      <c r="E17" s="2"/>
      <c r="F17" s="12"/>
      <c r="G17" s="78"/>
      <c r="H17" s="78"/>
      <c r="I17" s="78"/>
      <c r="J17" s="11"/>
    </row>
    <row r="18" spans="1:10" x14ac:dyDescent="0.25">
      <c r="A18" s="9"/>
      <c r="B18" s="50"/>
      <c r="C18" s="51"/>
      <c r="D18" s="51"/>
      <c r="E18" s="2"/>
      <c r="F18" s="12"/>
      <c r="G18" s="78"/>
      <c r="H18" s="78"/>
      <c r="I18" s="78"/>
      <c r="J18" s="11"/>
    </row>
    <row r="19" spans="1:10" x14ac:dyDescent="0.25">
      <c r="A19" s="9"/>
      <c r="B19" s="50"/>
      <c r="C19" s="51"/>
      <c r="D19" s="51"/>
      <c r="E19" s="2"/>
      <c r="F19" s="12"/>
      <c r="G19" s="78"/>
      <c r="H19" s="78"/>
      <c r="I19" s="78"/>
      <c r="J19" s="11"/>
    </row>
    <row r="20" spans="1:10" x14ac:dyDescent="0.25">
      <c r="A20" s="9"/>
      <c r="B20" s="50"/>
      <c r="C20" s="51"/>
      <c r="D20" s="51"/>
      <c r="E20" s="2"/>
      <c r="F20" s="12"/>
      <c r="G20" s="78"/>
      <c r="H20" s="78"/>
      <c r="I20" s="78"/>
      <c r="J20" s="11"/>
    </row>
    <row r="21" spans="1:10" x14ac:dyDescent="0.25">
      <c r="A21" s="9"/>
      <c r="B21" s="50"/>
      <c r="C21" s="51"/>
      <c r="D21" s="51"/>
      <c r="E21" s="2"/>
      <c r="F21" s="12"/>
      <c r="G21" s="78"/>
      <c r="H21" s="78"/>
      <c r="I21" s="78"/>
      <c r="J21" s="11"/>
    </row>
    <row r="22" spans="1:10" x14ac:dyDescent="0.25">
      <c r="A22" s="9"/>
      <c r="B22" s="50"/>
      <c r="C22" s="51"/>
      <c r="D22" s="51"/>
      <c r="E22" s="2"/>
      <c r="F22" s="12"/>
      <c r="G22" s="78"/>
      <c r="H22" s="78"/>
      <c r="I22" s="78"/>
      <c r="J22" s="11"/>
    </row>
    <row r="23" spans="1:10" x14ac:dyDescent="0.25">
      <c r="A23" s="9"/>
      <c r="B23" s="50"/>
      <c r="C23" s="51"/>
      <c r="D23" s="51"/>
      <c r="E23" s="2"/>
      <c r="F23" s="12"/>
      <c r="G23" s="78"/>
      <c r="H23" s="78"/>
      <c r="I23" s="78"/>
      <c r="J23" s="11"/>
    </row>
    <row r="24" spans="1:10" ht="15.75" thickBot="1" x14ac:dyDescent="0.3">
      <c r="A24" s="9"/>
      <c r="B24" s="52"/>
      <c r="C24" s="53"/>
      <c r="D24" s="53"/>
      <c r="E24" s="8"/>
      <c r="F24" s="12"/>
      <c r="G24" s="78"/>
      <c r="H24" s="78"/>
      <c r="I24" s="78"/>
      <c r="J24" s="11"/>
    </row>
    <row r="25" spans="1:10" x14ac:dyDescent="0.25">
      <c r="A25" s="9"/>
      <c r="B25" s="94" t="s">
        <v>40</v>
      </c>
      <c r="C25" s="95"/>
      <c r="D25" s="95"/>
      <c r="E25" s="30">
        <f>SUM(E15:E24)</f>
        <v>0</v>
      </c>
      <c r="F25" s="12"/>
      <c r="G25" s="78"/>
      <c r="H25" s="78"/>
      <c r="I25" s="78"/>
      <c r="J25" s="11"/>
    </row>
    <row r="26" spans="1:10" x14ac:dyDescent="0.25">
      <c r="A26" s="9"/>
      <c r="B26" s="96" t="s">
        <v>41</v>
      </c>
      <c r="C26" s="97"/>
      <c r="D26" s="97"/>
      <c r="E26" s="46">
        <f>E25*0.03</f>
        <v>0</v>
      </c>
      <c r="F26" s="12"/>
      <c r="G26" s="78"/>
      <c r="H26" s="78"/>
      <c r="I26" s="78"/>
      <c r="J26" s="11"/>
    </row>
    <row r="27" spans="1:10" ht="15.75" thickBot="1" x14ac:dyDescent="0.3">
      <c r="A27" s="9"/>
      <c r="B27" s="98" t="s">
        <v>42</v>
      </c>
      <c r="C27" s="99"/>
      <c r="D27" s="99"/>
      <c r="E27" s="31">
        <f>E25*0.035</f>
        <v>0</v>
      </c>
      <c r="F27" s="12"/>
      <c r="G27" s="78"/>
      <c r="H27" s="78"/>
      <c r="I27" s="78"/>
      <c r="J27" s="11"/>
    </row>
    <row r="28" spans="1:10" ht="9.9499999999999993" customHeight="1" thickBot="1" x14ac:dyDescent="0.3">
      <c r="A28" s="9"/>
      <c r="B28" s="16"/>
      <c r="C28" s="16"/>
      <c r="D28" s="16"/>
      <c r="E28" s="17"/>
      <c r="F28" s="12"/>
      <c r="G28" s="78"/>
      <c r="H28" s="78"/>
      <c r="I28" s="78"/>
      <c r="J28" s="11"/>
    </row>
    <row r="29" spans="1:10" ht="21" customHeight="1" thickBot="1" x14ac:dyDescent="0.3">
      <c r="A29" s="9"/>
      <c r="B29" s="91" t="s">
        <v>29</v>
      </c>
      <c r="C29" s="92"/>
      <c r="D29" s="92"/>
      <c r="E29" s="93"/>
      <c r="F29" s="12"/>
      <c r="G29" s="78"/>
      <c r="H29" s="78"/>
      <c r="I29" s="78"/>
      <c r="J29" s="11"/>
    </row>
    <row r="30" spans="1:10" x14ac:dyDescent="0.25">
      <c r="A30" s="9"/>
      <c r="B30" s="23" t="s">
        <v>30</v>
      </c>
      <c r="C30" s="24" t="s">
        <v>31</v>
      </c>
      <c r="D30" s="25" t="s">
        <v>36</v>
      </c>
      <c r="E30" s="55" t="s">
        <v>32</v>
      </c>
      <c r="F30" s="12"/>
      <c r="G30" s="78"/>
      <c r="H30" s="78"/>
      <c r="I30" s="78"/>
      <c r="J30" s="11"/>
    </row>
    <row r="31" spans="1:10" x14ac:dyDescent="0.25">
      <c r="A31" s="9"/>
      <c r="B31" s="26" t="s">
        <v>43</v>
      </c>
      <c r="C31" s="27" t="s">
        <v>39</v>
      </c>
      <c r="D31" s="57" t="s">
        <v>53</v>
      </c>
      <c r="E31" s="56">
        <f>E25</f>
        <v>0</v>
      </c>
      <c r="F31" s="12"/>
      <c r="G31" s="78"/>
      <c r="H31" s="78"/>
      <c r="I31" s="78"/>
      <c r="J31" s="11"/>
    </row>
    <row r="32" spans="1:10" x14ac:dyDescent="0.25">
      <c r="A32" s="9"/>
      <c r="B32" s="26" t="s">
        <v>33</v>
      </c>
      <c r="C32" s="27" t="s">
        <v>34</v>
      </c>
      <c r="D32" s="57" t="s">
        <v>53</v>
      </c>
      <c r="E32" s="56">
        <f>E25</f>
        <v>0</v>
      </c>
      <c r="F32" s="12"/>
      <c r="G32" s="78"/>
      <c r="H32" s="78"/>
      <c r="I32" s="78"/>
      <c r="J32" s="11"/>
    </row>
    <row r="33" spans="1:10" ht="15.75" thickBot="1" x14ac:dyDescent="0.3">
      <c r="A33" s="9"/>
      <c r="B33" s="45" t="s">
        <v>49</v>
      </c>
      <c r="C33" s="33" t="s">
        <v>37</v>
      </c>
      <c r="D33" s="35" t="s">
        <v>38</v>
      </c>
      <c r="E33" s="31">
        <f>E27</f>
        <v>0</v>
      </c>
      <c r="F33" s="12"/>
      <c r="G33" s="78"/>
      <c r="H33" s="78"/>
      <c r="I33" s="78"/>
      <c r="J33" s="11"/>
    </row>
    <row r="34" spans="1:10" x14ac:dyDescent="0.25">
      <c r="A34" s="9"/>
      <c r="B34" s="21"/>
      <c r="C34" s="21"/>
      <c r="D34" s="21"/>
      <c r="E34" s="21"/>
      <c r="F34" s="12"/>
      <c r="G34" s="78"/>
      <c r="H34" s="78"/>
      <c r="I34" s="78"/>
      <c r="J34" s="11"/>
    </row>
    <row r="35" spans="1:10" ht="27.75" customHeight="1" x14ac:dyDescent="0.25">
      <c r="A35" s="9"/>
      <c r="B35" s="78" t="s">
        <v>7</v>
      </c>
      <c r="C35" s="78"/>
      <c r="D35" s="78"/>
      <c r="E35" s="18" t="s">
        <v>11</v>
      </c>
      <c r="F35" s="12"/>
      <c r="G35" s="78"/>
      <c r="H35" s="78"/>
      <c r="I35" s="78"/>
      <c r="J35" s="11"/>
    </row>
    <row r="36" spans="1:10" x14ac:dyDescent="0.25">
      <c r="A36" s="9"/>
      <c r="B36" s="90" t="s">
        <v>5</v>
      </c>
      <c r="C36" s="90"/>
      <c r="D36" s="90"/>
      <c r="E36" s="19" t="s">
        <v>6</v>
      </c>
      <c r="F36" s="12"/>
      <c r="G36" s="78"/>
      <c r="H36" s="78"/>
      <c r="I36" s="78"/>
      <c r="J36" s="11"/>
    </row>
    <row r="37" spans="1:10" x14ac:dyDescent="0.25">
      <c r="A37" s="9"/>
      <c r="B37" s="78"/>
      <c r="C37" s="78"/>
      <c r="D37" s="78"/>
      <c r="E37" s="11"/>
      <c r="F37" s="12"/>
      <c r="G37" s="78"/>
      <c r="H37" s="78"/>
      <c r="I37" s="78"/>
      <c r="J37" s="11"/>
    </row>
    <row r="38" spans="1:10" x14ac:dyDescent="0.25">
      <c r="A38" s="9"/>
      <c r="B38" s="78"/>
      <c r="C38" s="78"/>
      <c r="D38" s="78"/>
      <c r="E38" s="11"/>
      <c r="F38" s="12"/>
      <c r="G38" s="78"/>
      <c r="H38" s="78"/>
      <c r="I38" s="78"/>
      <c r="J38" s="11"/>
    </row>
    <row r="39" spans="1:10" x14ac:dyDescent="0.25">
      <c r="A39" s="9"/>
      <c r="B39" s="78" t="s">
        <v>9</v>
      </c>
      <c r="C39" s="78"/>
      <c r="D39" s="78"/>
      <c r="E39" s="11"/>
      <c r="F39" s="12"/>
      <c r="G39" s="78"/>
      <c r="H39" s="78"/>
      <c r="I39" s="78"/>
      <c r="J39" s="11"/>
    </row>
    <row r="40" spans="1:10" x14ac:dyDescent="0.25">
      <c r="A40" s="9"/>
      <c r="B40" s="90" t="s">
        <v>8</v>
      </c>
      <c r="C40" s="90"/>
      <c r="D40" s="90"/>
      <c r="E40" s="11"/>
      <c r="F40" s="12"/>
      <c r="G40" s="78"/>
      <c r="H40" s="78"/>
      <c r="I40" s="78"/>
      <c r="J40" s="11"/>
    </row>
    <row r="41" spans="1:10" ht="15.75" thickBot="1" x14ac:dyDescent="0.3">
      <c r="A41" s="15"/>
      <c r="B41" s="103"/>
      <c r="C41" s="103"/>
      <c r="D41" s="103"/>
      <c r="E41" s="22"/>
      <c r="F41" s="13"/>
      <c r="G41" s="78"/>
      <c r="H41" s="78"/>
      <c r="I41" s="78"/>
      <c r="J41" s="11"/>
    </row>
  </sheetData>
  <mergeCells count="22">
    <mergeCell ref="G12:I41"/>
    <mergeCell ref="B13:E13"/>
    <mergeCell ref="B25:D25"/>
    <mergeCell ref="B26:D26"/>
    <mergeCell ref="B27:D27"/>
    <mergeCell ref="B29:E29"/>
    <mergeCell ref="B41:D41"/>
    <mergeCell ref="B35:D35"/>
    <mergeCell ref="B36:D36"/>
    <mergeCell ref="B37:D38"/>
    <mergeCell ref="B39:D39"/>
    <mergeCell ref="B40:D40"/>
    <mergeCell ref="B7:E7"/>
    <mergeCell ref="B8:E8"/>
    <mergeCell ref="B12:E12"/>
    <mergeCell ref="A1:F1"/>
    <mergeCell ref="A2:F2"/>
    <mergeCell ref="B3:E3"/>
    <mergeCell ref="B4:D4"/>
    <mergeCell ref="B5:E5"/>
    <mergeCell ref="B6:E6"/>
    <mergeCell ref="B9:E9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90" orientation="portrait" horizontalDpi="1200" verticalDpi="1200" r:id="rId1"/>
  <drawing r:id="rId2"/>
  <legacyDrawing r:id="rId3"/>
  <oleObjects>
    <mc:AlternateContent xmlns:mc="http://schemas.openxmlformats.org/markup-compatibility/2006">
      <mc:Choice Requires="x14">
        <oleObject progId="Word.Picture.8" shapeId="5121" r:id="rId4">
          <objectPr defaultSize="0" autoPict="0" r:id="rId5">
            <anchor moveWithCells="1">
              <from>
                <xdr:col>1</xdr:col>
                <xdr:colOff>66675</xdr:colOff>
                <xdr:row>0</xdr:row>
                <xdr:rowOff>66675</xdr:rowOff>
              </from>
              <to>
                <xdr:col>1</xdr:col>
                <xdr:colOff>914400</xdr:colOff>
                <xdr:row>0</xdr:row>
                <xdr:rowOff>685800</xdr:rowOff>
              </to>
            </anchor>
          </objectPr>
        </oleObject>
      </mc:Choice>
      <mc:Fallback>
        <oleObject progId="Word.Picture.8" shapeId="5121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5"/>
  <sheetViews>
    <sheetView tabSelected="1" view="pageBreakPreview" zoomScaleNormal="100" zoomScaleSheetLayoutView="100" workbookViewId="0">
      <selection activeCell="B6" sqref="B6:E6"/>
    </sheetView>
  </sheetViews>
  <sheetFormatPr defaultRowHeight="15" x14ac:dyDescent="0.25"/>
  <cols>
    <col min="1" max="1" width="1.85546875" customWidth="1"/>
    <col min="2" max="2" width="28.85546875" bestFit="1" customWidth="1"/>
    <col min="3" max="3" width="15" customWidth="1"/>
    <col min="4" max="5" width="27.7109375" customWidth="1"/>
    <col min="6" max="6" width="1.85546875" customWidth="1"/>
    <col min="7" max="7" width="24.140625" customWidth="1"/>
    <col min="8" max="8" width="14.85546875" customWidth="1"/>
    <col min="9" max="9" width="19.7109375" customWidth="1"/>
    <col min="10" max="10" width="2" customWidth="1"/>
  </cols>
  <sheetData>
    <row r="1" spans="1:10" ht="57.75" customHeight="1" thickBot="1" x14ac:dyDescent="0.3">
      <c r="A1" s="67"/>
      <c r="B1" s="68"/>
      <c r="C1" s="68"/>
      <c r="D1" s="68"/>
      <c r="E1" s="68"/>
      <c r="F1" s="69"/>
      <c r="G1" s="11"/>
      <c r="H1" s="11"/>
      <c r="I1" s="11"/>
      <c r="J1" s="11"/>
    </row>
    <row r="2" spans="1:10" ht="9.9499999999999993" customHeight="1" thickBot="1" x14ac:dyDescent="0.3">
      <c r="A2" s="70"/>
      <c r="B2" s="71"/>
      <c r="C2" s="71"/>
      <c r="D2" s="71"/>
      <c r="E2" s="71"/>
      <c r="F2" s="72"/>
      <c r="G2" s="14"/>
      <c r="H2" s="14"/>
      <c r="I2" s="14"/>
      <c r="J2" s="14"/>
    </row>
    <row r="3" spans="1:10" ht="20.100000000000001" customHeight="1" thickBot="1" x14ac:dyDescent="0.3">
      <c r="A3" s="9"/>
      <c r="B3" s="73" t="s">
        <v>54</v>
      </c>
      <c r="C3" s="74"/>
      <c r="D3" s="74"/>
      <c r="E3" s="75"/>
      <c r="F3" s="12"/>
      <c r="G3" s="11"/>
      <c r="H3" s="11"/>
      <c r="I3" s="11"/>
      <c r="J3" s="11"/>
    </row>
    <row r="4" spans="1:10" ht="18.75" customHeight="1" x14ac:dyDescent="0.25">
      <c r="A4" s="9"/>
      <c r="B4" s="76" t="s">
        <v>3</v>
      </c>
      <c r="C4" s="77"/>
      <c r="D4" s="77"/>
      <c r="E4" s="20" t="s">
        <v>4</v>
      </c>
      <c r="F4" s="12"/>
      <c r="G4" s="11"/>
      <c r="H4" s="11"/>
      <c r="I4" s="11"/>
      <c r="J4" s="11"/>
    </row>
    <row r="5" spans="1:10" ht="18.75" customHeight="1" x14ac:dyDescent="0.25">
      <c r="A5" s="9"/>
      <c r="B5" s="64" t="s">
        <v>56</v>
      </c>
      <c r="C5" s="65"/>
      <c r="D5" s="65"/>
      <c r="E5" s="66"/>
      <c r="F5" s="12"/>
      <c r="G5" s="10"/>
      <c r="H5" s="10"/>
      <c r="I5" s="10"/>
      <c r="J5" s="11"/>
    </row>
    <row r="6" spans="1:10" ht="18.75" customHeight="1" thickBot="1" x14ac:dyDescent="0.3">
      <c r="A6" s="9"/>
      <c r="B6" s="64" t="s">
        <v>13</v>
      </c>
      <c r="C6" s="65"/>
      <c r="D6" s="65"/>
      <c r="E6" s="66"/>
      <c r="F6" s="12"/>
      <c r="G6" s="10"/>
      <c r="H6" s="10"/>
      <c r="I6" s="10"/>
      <c r="J6" s="11"/>
    </row>
    <row r="7" spans="1:10" ht="9.9499999999999993" customHeight="1" thickBot="1" x14ac:dyDescent="0.3">
      <c r="A7" s="9"/>
      <c r="B7" s="16"/>
      <c r="C7" s="16"/>
      <c r="D7" s="16"/>
      <c r="E7" s="17"/>
      <c r="F7" s="12"/>
      <c r="G7" s="78"/>
      <c r="H7" s="78"/>
      <c r="I7" s="78"/>
      <c r="J7" s="11"/>
    </row>
    <row r="8" spans="1:10" ht="21" customHeight="1" thickBot="1" x14ac:dyDescent="0.3">
      <c r="A8" s="9"/>
      <c r="B8" s="91" t="s">
        <v>55</v>
      </c>
      <c r="C8" s="92"/>
      <c r="D8" s="92"/>
      <c r="E8" s="93"/>
      <c r="F8" s="12"/>
      <c r="G8" s="78"/>
      <c r="H8" s="78"/>
      <c r="I8" s="78"/>
      <c r="J8" s="11"/>
    </row>
    <row r="9" spans="1:10" ht="15.75" thickBot="1" x14ac:dyDescent="0.3">
      <c r="A9" s="9"/>
      <c r="B9" s="3" t="s">
        <v>30</v>
      </c>
      <c r="C9" s="39" t="s">
        <v>31</v>
      </c>
      <c r="D9" s="40" t="s">
        <v>36</v>
      </c>
      <c r="E9" s="41" t="s">
        <v>32</v>
      </c>
      <c r="F9" s="12"/>
      <c r="G9" s="78"/>
      <c r="H9" s="78"/>
      <c r="I9" s="78"/>
      <c r="J9" s="11"/>
    </row>
    <row r="10" spans="1:10" x14ac:dyDescent="0.25">
      <c r="A10" s="9"/>
      <c r="B10" s="110" t="s">
        <v>43</v>
      </c>
      <c r="C10" s="113" t="s">
        <v>39</v>
      </c>
      <c r="D10" s="42" t="s">
        <v>45</v>
      </c>
      <c r="E10" s="61">
        <f>PAVIMENTACAO!E31</f>
        <v>0</v>
      </c>
      <c r="F10" s="12"/>
      <c r="G10" s="78"/>
      <c r="H10" s="78"/>
      <c r="I10" s="78"/>
      <c r="J10" s="11"/>
    </row>
    <row r="11" spans="1:10" ht="19.5" thickBot="1" x14ac:dyDescent="0.35">
      <c r="A11" s="9"/>
      <c r="B11" s="111"/>
      <c r="C11" s="114"/>
      <c r="D11" s="43" t="s">
        <v>47</v>
      </c>
      <c r="E11" s="62">
        <f>E10</f>
        <v>0</v>
      </c>
      <c r="F11" s="12"/>
      <c r="G11" s="78"/>
      <c r="H11" s="78"/>
      <c r="I11" s="78"/>
      <c r="J11" s="11"/>
    </row>
    <row r="12" spans="1:10" x14ac:dyDescent="0.25">
      <c r="A12" s="9"/>
      <c r="B12" s="110" t="s">
        <v>33</v>
      </c>
      <c r="C12" s="113" t="s">
        <v>34</v>
      </c>
      <c r="D12" s="42" t="s">
        <v>44</v>
      </c>
      <c r="E12" s="61">
        <f>RECAPEAMENTO!E37</f>
        <v>0</v>
      </c>
      <c r="F12" s="12"/>
      <c r="G12" s="78"/>
      <c r="H12" s="78"/>
      <c r="I12" s="78"/>
      <c r="J12" s="11"/>
    </row>
    <row r="13" spans="1:10" x14ac:dyDescent="0.25">
      <c r="A13" s="9"/>
      <c r="B13" s="112"/>
      <c r="C13" s="115"/>
      <c r="D13" s="32" t="s">
        <v>45</v>
      </c>
      <c r="E13" s="63">
        <f>PAVIMENTACAO!E32</f>
        <v>0</v>
      </c>
      <c r="F13" s="12"/>
      <c r="G13" s="78"/>
      <c r="H13" s="78"/>
      <c r="I13" s="78"/>
      <c r="J13" s="11"/>
    </row>
    <row r="14" spans="1:10" ht="19.5" thickBot="1" x14ac:dyDescent="0.35">
      <c r="A14" s="9"/>
      <c r="B14" s="111"/>
      <c r="C14" s="114"/>
      <c r="D14" s="43" t="s">
        <v>47</v>
      </c>
      <c r="E14" s="62">
        <f>SUM(E12:E13)</f>
        <v>0</v>
      </c>
      <c r="F14" s="12"/>
      <c r="G14" s="78"/>
      <c r="H14" s="78"/>
      <c r="I14" s="78"/>
      <c r="J14" s="11"/>
    </row>
    <row r="15" spans="1:10" ht="15" customHeight="1" x14ac:dyDescent="0.25">
      <c r="A15" s="9"/>
      <c r="B15" s="116" t="s">
        <v>49</v>
      </c>
      <c r="C15" s="118" t="s">
        <v>46</v>
      </c>
      <c r="D15" s="32" t="s">
        <v>44</v>
      </c>
      <c r="E15" s="38">
        <f>RECAPEAMENTO!E38</f>
        <v>0</v>
      </c>
      <c r="F15" s="12"/>
      <c r="G15" s="78"/>
      <c r="H15" s="78"/>
      <c r="I15" s="78"/>
      <c r="J15" s="11"/>
    </row>
    <row r="16" spans="1:10" x14ac:dyDescent="0.25">
      <c r="A16" s="9"/>
      <c r="B16" s="116"/>
      <c r="C16" s="118"/>
      <c r="D16" s="32" t="s">
        <v>45</v>
      </c>
      <c r="E16" s="38">
        <f>PAVIMENTACAO!E33</f>
        <v>0</v>
      </c>
      <c r="F16" s="12"/>
      <c r="G16" s="78"/>
      <c r="H16" s="78"/>
      <c r="I16" s="78"/>
      <c r="J16" s="11"/>
    </row>
    <row r="17" spans="1:10" ht="19.5" thickBot="1" x14ac:dyDescent="0.35">
      <c r="A17" s="9"/>
      <c r="B17" s="117"/>
      <c r="C17" s="119"/>
      <c r="D17" s="43" t="s">
        <v>47</v>
      </c>
      <c r="E17" s="34">
        <f>SUM(E15:E16)</f>
        <v>0</v>
      </c>
      <c r="F17" s="12"/>
      <c r="G17" s="78"/>
      <c r="H17" s="78"/>
      <c r="I17" s="78"/>
      <c r="J17" s="11"/>
    </row>
    <row r="18" spans="1:10" x14ac:dyDescent="0.25">
      <c r="A18" s="9"/>
      <c r="B18" s="21"/>
      <c r="C18" s="21"/>
      <c r="D18" s="21"/>
      <c r="E18" s="21"/>
      <c r="F18" s="12"/>
      <c r="G18" s="78"/>
      <c r="H18" s="78"/>
      <c r="I18" s="78"/>
      <c r="J18" s="11"/>
    </row>
    <row r="19" spans="1:10" ht="27.75" customHeight="1" x14ac:dyDescent="0.25">
      <c r="A19" s="9"/>
      <c r="B19" s="78" t="s">
        <v>7</v>
      </c>
      <c r="C19" s="78"/>
      <c r="D19" s="78"/>
      <c r="E19" s="18" t="s">
        <v>11</v>
      </c>
      <c r="F19" s="12"/>
      <c r="G19" s="78"/>
      <c r="H19" s="78"/>
      <c r="I19" s="78"/>
      <c r="J19" s="11"/>
    </row>
    <row r="20" spans="1:10" x14ac:dyDescent="0.25">
      <c r="A20" s="9"/>
      <c r="B20" s="90" t="s">
        <v>5</v>
      </c>
      <c r="C20" s="90"/>
      <c r="D20" s="90"/>
      <c r="E20" s="19" t="s">
        <v>6</v>
      </c>
      <c r="F20" s="12"/>
      <c r="G20" s="78"/>
      <c r="H20" s="78"/>
      <c r="I20" s="78"/>
      <c r="J20" s="11"/>
    </row>
    <row r="21" spans="1:10" x14ac:dyDescent="0.25">
      <c r="A21" s="9"/>
      <c r="B21" s="78"/>
      <c r="C21" s="78"/>
      <c r="D21" s="78"/>
      <c r="E21" s="11"/>
      <c r="F21" s="12"/>
      <c r="G21" s="78"/>
      <c r="H21" s="78"/>
      <c r="I21" s="78"/>
      <c r="J21" s="11"/>
    </row>
    <row r="22" spans="1:10" x14ac:dyDescent="0.25">
      <c r="A22" s="9"/>
      <c r="B22" s="78"/>
      <c r="C22" s="78"/>
      <c r="D22" s="78"/>
      <c r="E22" s="11"/>
      <c r="F22" s="12"/>
      <c r="G22" s="78"/>
      <c r="H22" s="78"/>
      <c r="I22" s="78"/>
      <c r="J22" s="11"/>
    </row>
    <row r="23" spans="1:10" x14ac:dyDescent="0.25">
      <c r="A23" s="9"/>
      <c r="B23" s="78" t="s">
        <v>9</v>
      </c>
      <c r="C23" s="78"/>
      <c r="D23" s="78"/>
      <c r="E23" s="11"/>
      <c r="F23" s="12"/>
      <c r="G23" s="78"/>
      <c r="H23" s="78"/>
      <c r="I23" s="78"/>
      <c r="J23" s="11"/>
    </row>
    <row r="24" spans="1:10" x14ac:dyDescent="0.25">
      <c r="A24" s="9"/>
      <c r="B24" s="90" t="s">
        <v>8</v>
      </c>
      <c r="C24" s="90"/>
      <c r="D24" s="90"/>
      <c r="E24" s="11"/>
      <c r="F24" s="12"/>
      <c r="G24" s="78"/>
      <c r="H24" s="78"/>
      <c r="I24" s="78"/>
      <c r="J24" s="11"/>
    </row>
    <row r="25" spans="1:10" ht="15.75" thickBot="1" x14ac:dyDescent="0.3">
      <c r="A25" s="15"/>
      <c r="B25" s="103"/>
      <c r="C25" s="103"/>
      <c r="D25" s="103"/>
      <c r="E25" s="22"/>
      <c r="F25" s="13"/>
      <c r="G25" s="78"/>
      <c r="H25" s="78"/>
      <c r="I25" s="78"/>
      <c r="J25" s="11"/>
    </row>
  </sheetData>
  <mergeCells count="20">
    <mergeCell ref="B20:D20"/>
    <mergeCell ref="B21:D22"/>
    <mergeCell ref="B23:D23"/>
    <mergeCell ref="B24:D24"/>
    <mergeCell ref="G7:I25"/>
    <mergeCell ref="B8:E8"/>
    <mergeCell ref="B25:D25"/>
    <mergeCell ref="B15:B17"/>
    <mergeCell ref="C15:C17"/>
    <mergeCell ref="B19:D19"/>
    <mergeCell ref="A1:F1"/>
    <mergeCell ref="A2:F2"/>
    <mergeCell ref="B3:E3"/>
    <mergeCell ref="B4:D4"/>
    <mergeCell ref="B5:E5"/>
    <mergeCell ref="B6:E6"/>
    <mergeCell ref="B10:B11"/>
    <mergeCell ref="B12:B14"/>
    <mergeCell ref="C10:C11"/>
    <mergeCell ref="C12:C14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90" orientation="portrait" horizontalDpi="1200" verticalDpi="1200" r:id="rId1"/>
  <drawing r:id="rId2"/>
  <legacyDrawing r:id="rId3"/>
  <oleObjects>
    <mc:AlternateContent xmlns:mc="http://schemas.openxmlformats.org/markup-compatibility/2006">
      <mc:Choice Requires="x14">
        <oleObject progId="Word.Picture.8" shapeId="3073" r:id="rId4">
          <objectPr defaultSize="0" autoPict="0" r:id="rId5">
            <anchor moveWithCells="1">
              <from>
                <xdr:col>1</xdr:col>
                <xdr:colOff>66675</xdr:colOff>
                <xdr:row>0</xdr:row>
                <xdr:rowOff>66675</xdr:rowOff>
              </from>
              <to>
                <xdr:col>1</xdr:col>
                <xdr:colOff>914400</xdr:colOff>
                <xdr:row>0</xdr:row>
                <xdr:rowOff>685800</xdr:rowOff>
              </to>
            </anchor>
          </objectPr>
        </oleObject>
      </mc:Choice>
      <mc:Fallback>
        <oleObject progId="Word.Picture.8" shapeId="3073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3</vt:i4>
      </vt:variant>
    </vt:vector>
  </HeadingPairs>
  <TitlesOfParts>
    <vt:vector size="6" baseType="lpstr">
      <vt:lpstr>RECAPEAMENTO</vt:lpstr>
      <vt:lpstr>PAVIMENTACAO</vt:lpstr>
      <vt:lpstr>TOTAL</vt:lpstr>
      <vt:lpstr>PAVIMENTACAO!Area_de_impressao</vt:lpstr>
      <vt:lpstr>RECAPEAMENTO!Area_de_impressao</vt:lpstr>
      <vt:lpstr>TOTAL!Area_de_impressao</vt:lpstr>
    </vt:vector>
  </TitlesOfParts>
  <Company>CAMG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Vivian Martins Araújo (SETOP)</dc:creator>
  <cp:lastModifiedBy>Paula Carvalho da Silva (SEGOV)</cp:lastModifiedBy>
  <cp:lastPrinted>2017-10-25T13:25:48Z</cp:lastPrinted>
  <dcterms:created xsi:type="dcterms:W3CDTF">2017-03-30T14:19:40Z</dcterms:created>
  <dcterms:modified xsi:type="dcterms:W3CDTF">2018-01-09T17:06:11Z</dcterms:modified>
</cp:coreProperties>
</file>